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premi" sheetId="1" r:id="rId1"/>
  </sheets>
  <definedNames>
    <definedName name="_xlnm.Print_Area" localSheetId="0">'premi'!$B$51:$F$66</definedName>
  </definedNames>
  <calcPr fullCalcOnLoad="1"/>
</workbook>
</file>

<file path=xl/sharedStrings.xml><?xml version="1.0" encoding="utf-8"?>
<sst xmlns="http://schemas.openxmlformats.org/spreadsheetml/2006/main" count="73" uniqueCount="19">
  <si>
    <t>totale</t>
  </si>
  <si>
    <t>n.dipendenti</t>
  </si>
  <si>
    <t>Ammontare complessivo dei premi collegati alla performance stanziati</t>
  </si>
  <si>
    <t>Ammontare dei premi effettivamente distribuiti</t>
  </si>
  <si>
    <t>Ammontare complessivo dei premi 2012</t>
  </si>
  <si>
    <t>Entità del premio mediamente conseguibile dal personale dirigenziale e non dirigenziale</t>
  </si>
  <si>
    <t>personale dirigenziale</t>
  </si>
  <si>
    <t>personale non dirigenziale</t>
  </si>
  <si>
    <t>Ammontare complessivo dei premi 2013</t>
  </si>
  <si>
    <t>Ammontare complessivo dei premi 2014</t>
  </si>
  <si>
    <t>Ammontare complessivo dei premi 2015</t>
  </si>
  <si>
    <t>Ammontare complessivo dei premi 2016</t>
  </si>
  <si>
    <t>segretario comunale</t>
  </si>
  <si>
    <t>personale con funzioni dirigenziali</t>
  </si>
  <si>
    <t>personale senza funzioni dirigenziali</t>
  </si>
  <si>
    <t>Ammontare complessivo dei premi 2017</t>
  </si>
  <si>
    <t>Ammontare complessivo dei premi 2018</t>
  </si>
  <si>
    <t>Ammontare complessivo dei premi 2019</t>
  </si>
  <si>
    <t>maggiorazione personale non dirig.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</si>
</sst>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&quot;€&quot;\ #,##0.00"/>
    <numFmt numFmtId="175" formatCode="[$-410]dddd\ d\ mmmm\ yyyy"/>
    <numFmt numFmtId="176" formatCode="#,##0.00\ &quot;€&quot;"/>
  </numFmts>
  <fonts count="43">
    <font>
      <sz val="10"/>
      <name val="Arial"/>
      <family val="0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4" fontId="4" fillId="0" borderId="0" xfId="45" applyNumberFormat="1" applyFont="1" applyAlignment="1">
      <alignment horizontal="center"/>
    </xf>
    <xf numFmtId="174" fontId="4" fillId="0" borderId="0" xfId="0" applyNumberFormat="1" applyFont="1" applyAlignment="1">
      <alignment horizontal="center"/>
    </xf>
    <xf numFmtId="174" fontId="4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4" fillId="9" borderId="10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174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9" borderId="10" xfId="0" applyFont="1" applyFill="1" applyBorder="1" applyAlignment="1">
      <alignment/>
    </xf>
    <xf numFmtId="174" fontId="3" fillId="9" borderId="10" xfId="0" applyNumberFormat="1" applyFont="1" applyFill="1" applyBorder="1" applyAlignment="1">
      <alignment horizontal="center"/>
    </xf>
    <xf numFmtId="43" fontId="4" fillId="0" borderId="0" xfId="45" applyFont="1" applyAlignment="1">
      <alignment/>
    </xf>
    <xf numFmtId="43" fontId="4" fillId="0" borderId="0" xfId="0" applyNumberFormat="1" applyFont="1" applyAlignment="1">
      <alignment/>
    </xf>
    <xf numFmtId="43" fontId="4" fillId="0" borderId="0" xfId="45" applyFont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/>
    </xf>
    <xf numFmtId="174" fontId="3" fillId="10" borderId="10" xfId="0" applyNumberFormat="1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0" fontId="3" fillId="13" borderId="10" xfId="0" applyFont="1" applyFill="1" applyBorder="1" applyAlignment="1">
      <alignment/>
    </xf>
    <xf numFmtId="174" fontId="3" fillId="13" borderId="10" xfId="0" applyNumberFormat="1" applyFont="1" applyFill="1" applyBorder="1" applyAlignment="1">
      <alignment horizontal="center"/>
    </xf>
    <xf numFmtId="0" fontId="3" fillId="13" borderId="10" xfId="0" applyFont="1" applyFill="1" applyBorder="1" applyAlignment="1">
      <alignment horizontal="center"/>
    </xf>
    <xf numFmtId="0" fontId="4" fillId="13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 wrapText="1"/>
    </xf>
    <xf numFmtId="17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3" fontId="4" fillId="0" borderId="0" xfId="0" applyNumberFormat="1" applyFont="1" applyAlignment="1">
      <alignment horizontal="center" vertical="center"/>
    </xf>
    <xf numFmtId="174" fontId="4" fillId="0" borderId="0" xfId="45" applyNumberFormat="1" applyFont="1" applyFill="1" applyAlignment="1">
      <alignment horizontal="center"/>
    </xf>
    <xf numFmtId="0" fontId="3" fillId="11" borderId="10" xfId="0" applyFont="1" applyFill="1" applyBorder="1" applyAlignment="1">
      <alignment/>
    </xf>
    <xf numFmtId="174" fontId="3" fillId="11" borderId="10" xfId="0" applyNumberFormat="1" applyFont="1" applyFill="1" applyBorder="1" applyAlignment="1">
      <alignment horizontal="center"/>
    </xf>
    <xf numFmtId="0" fontId="3" fillId="11" borderId="10" xfId="0" applyFont="1" applyFill="1" applyBorder="1" applyAlignment="1">
      <alignment horizontal="center"/>
    </xf>
    <xf numFmtId="0" fontId="4" fillId="11" borderId="10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3" fontId="4" fillId="0" borderId="0" xfId="45" applyFont="1" applyFill="1" applyAlignment="1">
      <alignment horizontal="center" vertical="center"/>
    </xf>
    <xf numFmtId="0" fontId="3" fillId="9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174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/>
    </xf>
    <xf numFmtId="174" fontId="3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/>
    </xf>
    <xf numFmtId="0" fontId="2" fillId="13" borderId="11" xfId="0" applyFont="1" applyFill="1" applyBorder="1" applyAlignment="1">
      <alignment horizontal="center" vertical="center"/>
    </xf>
    <xf numFmtId="0" fontId="2" fillId="13" borderId="12" xfId="0" applyFont="1" applyFill="1" applyBorder="1" applyAlignment="1">
      <alignment horizontal="center" vertical="center"/>
    </xf>
    <xf numFmtId="0" fontId="2" fillId="13" borderId="13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/>
    </xf>
    <xf numFmtId="174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76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9.140625" style="2" customWidth="1"/>
    <col min="2" max="2" width="31.00390625" style="2" customWidth="1"/>
    <col min="3" max="3" width="20.00390625" style="2" customWidth="1"/>
    <col min="4" max="4" width="16.8515625" style="2" customWidth="1"/>
    <col min="5" max="6" width="17.57421875" style="2" customWidth="1"/>
    <col min="7" max="7" width="21.8515625" style="2" customWidth="1"/>
    <col min="8" max="8" width="11.28125" style="2" bestFit="1" customWidth="1"/>
    <col min="9" max="9" width="13.57421875" style="2" customWidth="1"/>
    <col min="10" max="10" width="14.28125" style="2" customWidth="1"/>
    <col min="11" max="12" width="10.00390625" style="2" bestFit="1" customWidth="1"/>
    <col min="13" max="16384" width="9.140625" style="2" customWidth="1"/>
  </cols>
  <sheetData>
    <row r="2" spans="2:7" ht="15">
      <c r="B2" s="77" t="s">
        <v>17</v>
      </c>
      <c r="C2" s="78"/>
      <c r="D2" s="78"/>
      <c r="E2" s="78"/>
      <c r="F2" s="79"/>
      <c r="G2" s="1"/>
    </row>
    <row r="3" spans="8:9" ht="12.75">
      <c r="H3" s="20"/>
      <c r="I3" s="5"/>
    </row>
    <row r="4" spans="2:10" s="5" customFormat="1" ht="76.5">
      <c r="B4" s="80"/>
      <c r="C4" s="81" t="s">
        <v>2</v>
      </c>
      <c r="D4" s="81" t="s">
        <v>3</v>
      </c>
      <c r="E4" s="81" t="s">
        <v>1</v>
      </c>
      <c r="F4" s="81" t="s">
        <v>5</v>
      </c>
      <c r="H4" s="22"/>
      <c r="I4" s="22"/>
      <c r="J4" s="22"/>
    </row>
    <row r="5" spans="2:10" s="5" customFormat="1" ht="12.75">
      <c r="B5" s="42" t="s">
        <v>12</v>
      </c>
      <c r="C5" s="8">
        <v>1146.76</v>
      </c>
      <c r="D5" s="9">
        <f>+C5</f>
        <v>1146.76</v>
      </c>
      <c r="E5" s="7">
        <v>1</v>
      </c>
      <c r="F5" s="36">
        <f>SUM(C5/E5)</f>
        <v>1146.76</v>
      </c>
      <c r="H5" s="22"/>
      <c r="I5" s="22"/>
      <c r="J5" s="22"/>
    </row>
    <row r="6" spans="2:9" ht="12.75">
      <c r="B6" s="6" t="s">
        <v>6</v>
      </c>
      <c r="C6" s="36">
        <v>5650</v>
      </c>
      <c r="D6" s="33">
        <v>5650</v>
      </c>
      <c r="E6" s="34">
        <v>3</v>
      </c>
      <c r="F6" s="36">
        <f>SUM(C6/E6)</f>
        <v>1883.3333333333333</v>
      </c>
      <c r="G6" s="21"/>
      <c r="H6" s="21"/>
      <c r="I6" s="21"/>
    </row>
    <row r="7" spans="2:8" ht="12.75">
      <c r="B7" s="6" t="s">
        <v>7</v>
      </c>
      <c r="C7" s="36">
        <v>4259.04</v>
      </c>
      <c r="D7" s="36">
        <v>4259.04</v>
      </c>
      <c r="E7" s="34">
        <v>7</v>
      </c>
      <c r="F7" s="36">
        <f>SUM(C7/E7)</f>
        <v>608.4342857142857</v>
      </c>
      <c r="G7" s="20"/>
      <c r="H7" s="20"/>
    </row>
    <row r="8" spans="2:8" ht="12.75">
      <c r="B8" s="6" t="s">
        <v>18</v>
      </c>
      <c r="C8" s="36">
        <v>548</v>
      </c>
      <c r="D8" s="36">
        <f>182.53*3</f>
        <v>547.59</v>
      </c>
      <c r="E8" s="34">
        <v>3</v>
      </c>
      <c r="F8" s="36">
        <f>SUM(C8/E8)</f>
        <v>182.66666666666666</v>
      </c>
      <c r="G8" s="20"/>
      <c r="H8" s="20"/>
    </row>
    <row r="9" spans="2:8" ht="12.75">
      <c r="B9" s="82" t="s">
        <v>0</v>
      </c>
      <c r="C9" s="83">
        <f>SUM(C5:C8)</f>
        <v>11603.8</v>
      </c>
      <c r="D9" s="83">
        <f>SUM(D5:D8)</f>
        <v>11603.39</v>
      </c>
      <c r="E9" s="84">
        <f>SUM(E5:E7)</f>
        <v>11</v>
      </c>
      <c r="F9" s="83">
        <f>SUM(F5:F8)</f>
        <v>3821.1942857142853</v>
      </c>
      <c r="G9" s="20"/>
      <c r="H9" s="20"/>
    </row>
    <row r="11" spans="2:7" ht="15">
      <c r="B11" s="56" t="s">
        <v>16</v>
      </c>
      <c r="C11" s="57"/>
      <c r="D11" s="57"/>
      <c r="E11" s="57"/>
      <c r="F11" s="58"/>
      <c r="G11" s="1"/>
    </row>
    <row r="12" spans="8:9" ht="12.75">
      <c r="H12" s="20"/>
      <c r="I12" s="5"/>
    </row>
    <row r="13" spans="2:10" s="5" customFormat="1" ht="76.5">
      <c r="B13" s="51"/>
      <c r="C13" s="52" t="s">
        <v>2</v>
      </c>
      <c r="D13" s="52" t="s">
        <v>3</v>
      </c>
      <c r="E13" s="52" t="s">
        <v>1</v>
      </c>
      <c r="F13" s="52" t="s">
        <v>5</v>
      </c>
      <c r="H13" s="22"/>
      <c r="I13" s="22"/>
      <c r="J13" s="22"/>
    </row>
    <row r="14" spans="2:10" s="5" customFormat="1" ht="12.75">
      <c r="B14" s="42" t="s">
        <v>12</v>
      </c>
      <c r="C14" s="8">
        <v>1145.65</v>
      </c>
      <c r="D14" s="9">
        <f>+C14</f>
        <v>1145.65</v>
      </c>
      <c r="E14" s="7">
        <v>1</v>
      </c>
      <c r="F14" s="36">
        <f>SUM(C14/E14)</f>
        <v>1145.65</v>
      </c>
      <c r="H14" s="22"/>
      <c r="I14" s="22"/>
      <c r="J14" s="22"/>
    </row>
    <row r="15" spans="2:9" ht="12.75">
      <c r="B15" s="6" t="s">
        <v>6</v>
      </c>
      <c r="C15" s="36">
        <v>5650</v>
      </c>
      <c r="D15" s="33">
        <v>5650</v>
      </c>
      <c r="E15" s="34">
        <v>3</v>
      </c>
      <c r="F15" s="36">
        <f>SUM(C15/E15)</f>
        <v>1883.3333333333333</v>
      </c>
      <c r="G15" s="21"/>
      <c r="H15" s="21"/>
      <c r="I15" s="21"/>
    </row>
    <row r="16" spans="2:8" ht="12.75">
      <c r="B16" s="6" t="s">
        <v>7</v>
      </c>
      <c r="C16" s="36">
        <v>2892.19</v>
      </c>
      <c r="D16" s="36">
        <f>419.26*4+461.9+397.94+355.3</f>
        <v>2892.1800000000003</v>
      </c>
      <c r="E16" s="34">
        <v>7</v>
      </c>
      <c r="F16" s="36">
        <f>SUM(C16/E16)</f>
        <v>413.17</v>
      </c>
      <c r="G16" s="20"/>
      <c r="H16" s="20"/>
    </row>
    <row r="17" spans="2:8" ht="12.75">
      <c r="B17" s="53" t="s">
        <v>0</v>
      </c>
      <c r="C17" s="54">
        <f>SUM(C14:C16)</f>
        <v>9687.84</v>
      </c>
      <c r="D17" s="54">
        <f>SUM(D14:D16)</f>
        <v>9687.83</v>
      </c>
      <c r="E17" s="55">
        <f>SUM(E14:E16)</f>
        <v>11</v>
      </c>
      <c r="F17" s="54">
        <f>SUM(F14:F16)</f>
        <v>3442.1533333333336</v>
      </c>
      <c r="G17" s="20"/>
      <c r="H17" s="20"/>
    </row>
    <row r="19" spans="2:7" ht="15">
      <c r="B19" s="74" t="s">
        <v>15</v>
      </c>
      <c r="C19" s="75"/>
      <c r="D19" s="75"/>
      <c r="E19" s="75"/>
      <c r="F19" s="76"/>
      <c r="G19" s="1"/>
    </row>
    <row r="20" spans="8:9" ht="12.75">
      <c r="H20" s="20"/>
      <c r="I20" s="5"/>
    </row>
    <row r="21" spans="2:10" s="5" customFormat="1" ht="76.5">
      <c r="B21" s="46"/>
      <c r="C21" s="47" t="s">
        <v>2</v>
      </c>
      <c r="D21" s="47" t="s">
        <v>3</v>
      </c>
      <c r="E21" s="47" t="s">
        <v>1</v>
      </c>
      <c r="F21" s="47" t="s">
        <v>5</v>
      </c>
      <c r="H21" s="22"/>
      <c r="I21" s="22"/>
      <c r="J21" s="22"/>
    </row>
    <row r="22" spans="2:11" s="5" customFormat="1" ht="12.75">
      <c r="B22" s="42" t="s">
        <v>12</v>
      </c>
      <c r="C22" s="8">
        <v>795.39</v>
      </c>
      <c r="D22" s="9">
        <f>+C22</f>
        <v>795.39</v>
      </c>
      <c r="E22" s="7">
        <v>1</v>
      </c>
      <c r="F22" s="8">
        <f>SUM(C22/E22)</f>
        <v>795.39</v>
      </c>
      <c r="H22" s="22"/>
      <c r="I22" s="22"/>
      <c r="J22" s="22"/>
      <c r="K22"/>
    </row>
    <row r="23" spans="2:11" ht="12.75">
      <c r="B23" s="6" t="s">
        <v>6</v>
      </c>
      <c r="C23" s="36">
        <v>5650</v>
      </c>
      <c r="D23" s="33">
        <v>5537</v>
      </c>
      <c r="E23" s="34">
        <v>3</v>
      </c>
      <c r="F23" s="36">
        <f>SUM(C23/E23)</f>
        <v>1883.3333333333333</v>
      </c>
      <c r="G23" s="21"/>
      <c r="H23" s="21"/>
      <c r="I23" s="21"/>
      <c r="K23"/>
    </row>
    <row r="24" spans="2:11" ht="12.75">
      <c r="B24" s="6" t="s">
        <v>7</v>
      </c>
      <c r="C24" s="36">
        <v>2892.19</v>
      </c>
      <c r="D24" s="36">
        <f>419.26*4+461.9+397.94+355.3</f>
        <v>2892.1800000000003</v>
      </c>
      <c r="E24" s="34">
        <v>7</v>
      </c>
      <c r="F24" s="36">
        <f>SUM(C24/E24)</f>
        <v>413.17</v>
      </c>
      <c r="G24" s="20"/>
      <c r="H24" s="20"/>
      <c r="K24"/>
    </row>
    <row r="25" spans="2:11" ht="12.75">
      <c r="B25" s="48" t="s">
        <v>0</v>
      </c>
      <c r="C25" s="49">
        <f>SUM(C22:C24)</f>
        <v>9337.58</v>
      </c>
      <c r="D25" s="49">
        <f>SUM(D22:D24)</f>
        <v>9224.57</v>
      </c>
      <c r="E25" s="50">
        <f>SUM(E22:E24)</f>
        <v>11</v>
      </c>
      <c r="F25" s="49">
        <f>SUM(F22:F24)</f>
        <v>3091.8933333333334</v>
      </c>
      <c r="G25" s="20"/>
      <c r="H25" s="20"/>
      <c r="K25"/>
    </row>
    <row r="26" ht="12.75">
      <c r="K26"/>
    </row>
    <row r="27" spans="2:11" ht="15">
      <c r="B27" s="71" t="s">
        <v>11</v>
      </c>
      <c r="C27" s="72"/>
      <c r="D27" s="72"/>
      <c r="E27" s="72"/>
      <c r="F27" s="73"/>
      <c r="G27" s="1"/>
      <c r="K27"/>
    </row>
    <row r="28" spans="8:11" ht="12.75">
      <c r="H28" s="20"/>
      <c r="I28" s="5"/>
      <c r="K28"/>
    </row>
    <row r="29" spans="2:10" s="5" customFormat="1" ht="76.5">
      <c r="B29" s="40"/>
      <c r="C29" s="41" t="s">
        <v>2</v>
      </c>
      <c r="D29" s="41" t="s">
        <v>3</v>
      </c>
      <c r="E29" s="41" t="s">
        <v>1</v>
      </c>
      <c r="F29" s="41" t="s">
        <v>5</v>
      </c>
      <c r="H29" s="22"/>
      <c r="I29" s="22"/>
      <c r="J29" s="22"/>
    </row>
    <row r="30" spans="2:10" s="5" customFormat="1" ht="12.75">
      <c r="B30" s="42" t="s">
        <v>12</v>
      </c>
      <c r="C30" s="8">
        <v>0</v>
      </c>
      <c r="D30" s="9">
        <f>+C30</f>
        <v>0</v>
      </c>
      <c r="E30" s="7">
        <v>1</v>
      </c>
      <c r="F30" s="8">
        <f>SUM(C30/E30)</f>
        <v>0</v>
      </c>
      <c r="H30" s="22"/>
      <c r="I30" s="22"/>
      <c r="J30" s="22"/>
    </row>
    <row r="31" spans="2:9" ht="12.75">
      <c r="B31" s="6" t="s">
        <v>6</v>
      </c>
      <c r="C31" s="36">
        <v>5650</v>
      </c>
      <c r="D31" s="33">
        <f>3712.8+1666</f>
        <v>5378.8</v>
      </c>
      <c r="E31" s="34">
        <v>3</v>
      </c>
      <c r="F31" s="36">
        <f>SUM(C31/E31)</f>
        <v>1883.3333333333333</v>
      </c>
      <c r="G31" s="21"/>
      <c r="H31" s="21"/>
      <c r="I31" s="21"/>
    </row>
    <row r="32" spans="2:8" ht="12.75">
      <c r="B32" s="6" t="s">
        <v>7</v>
      </c>
      <c r="C32" s="36">
        <v>7097.97</v>
      </c>
      <c r="D32" s="36">
        <v>7097.95</v>
      </c>
      <c r="E32" s="34">
        <v>7</v>
      </c>
      <c r="F32" s="36">
        <f>SUM(C32/E32)</f>
        <v>1013.9957142857144</v>
      </c>
      <c r="G32" s="20"/>
      <c r="H32" s="20"/>
    </row>
    <row r="33" spans="2:8" ht="12.75">
      <c r="B33" s="37" t="s">
        <v>0</v>
      </c>
      <c r="C33" s="38">
        <f>SUM(C31:C32)</f>
        <v>12747.970000000001</v>
      </c>
      <c r="D33" s="38">
        <f>SUM(D31:D32)</f>
        <v>12476.75</v>
      </c>
      <c r="E33" s="39">
        <f>SUM(E30:E32)</f>
        <v>11</v>
      </c>
      <c r="F33" s="38">
        <f>SUM(F31:F32)</f>
        <v>2897.3290476190477</v>
      </c>
      <c r="G33" s="20"/>
      <c r="H33" s="20"/>
    </row>
    <row r="35" spans="2:7" ht="15">
      <c r="B35" s="68" t="s">
        <v>10</v>
      </c>
      <c r="C35" s="69"/>
      <c r="D35" s="69"/>
      <c r="E35" s="69"/>
      <c r="F35" s="70"/>
      <c r="G35" s="1"/>
    </row>
    <row r="36" spans="8:9" ht="12.75">
      <c r="H36" s="20"/>
      <c r="I36" s="5"/>
    </row>
    <row r="37" spans="2:10" s="5" customFormat="1" ht="76.5">
      <c r="B37" s="31"/>
      <c r="C37" s="32" t="s">
        <v>2</v>
      </c>
      <c r="D37" s="32" t="s">
        <v>3</v>
      </c>
      <c r="E37" s="32" t="s">
        <v>1</v>
      </c>
      <c r="F37" s="32" t="s">
        <v>5</v>
      </c>
      <c r="H37" s="22"/>
      <c r="I37" s="22"/>
      <c r="J37" s="22"/>
    </row>
    <row r="38" spans="2:10" s="5" customFormat="1" ht="12.75">
      <c r="B38" s="42" t="s">
        <v>12</v>
      </c>
      <c r="C38" s="8">
        <v>1806.54</v>
      </c>
      <c r="D38" s="9">
        <f>+C38</f>
        <v>1806.54</v>
      </c>
      <c r="E38" s="7">
        <v>1</v>
      </c>
      <c r="F38" s="8">
        <f>SUM(C38/E38)</f>
        <v>1806.54</v>
      </c>
      <c r="H38" s="22"/>
      <c r="I38" s="22"/>
      <c r="J38" s="22"/>
    </row>
    <row r="39" spans="2:9" ht="12.75">
      <c r="B39" s="6" t="s">
        <v>6</v>
      </c>
      <c r="C39" s="36">
        <v>5650</v>
      </c>
      <c r="D39" s="33">
        <v>5537</v>
      </c>
      <c r="E39" s="34">
        <v>3</v>
      </c>
      <c r="F39" s="36">
        <f>SUM(C39/E39)</f>
        <v>1883.3333333333333</v>
      </c>
      <c r="G39" s="21"/>
      <c r="H39" s="21"/>
      <c r="I39" s="21"/>
    </row>
    <row r="40" spans="2:8" ht="12.75">
      <c r="B40" s="6" t="s">
        <v>7</v>
      </c>
      <c r="C40" s="36">
        <v>4779.56</v>
      </c>
      <c r="D40" s="36">
        <f>+C40</f>
        <v>4779.56</v>
      </c>
      <c r="E40" s="34">
        <v>7</v>
      </c>
      <c r="F40" s="36">
        <f>SUM(C40/E40)</f>
        <v>682.7942857142858</v>
      </c>
      <c r="G40" s="20"/>
      <c r="H40" s="20"/>
    </row>
    <row r="41" spans="2:8" ht="12.75">
      <c r="B41" s="28" t="s">
        <v>0</v>
      </c>
      <c r="C41" s="29">
        <f>SUM(C38:C40)</f>
        <v>12236.1</v>
      </c>
      <c r="D41" s="29">
        <f>SUM(D38:D40)</f>
        <v>12123.1</v>
      </c>
      <c r="E41" s="30">
        <f>SUM(E38:E40)</f>
        <v>11</v>
      </c>
      <c r="F41" s="29">
        <f>SUM(F38:F40)</f>
        <v>4372.667619047619</v>
      </c>
      <c r="G41" s="20"/>
      <c r="H41" s="20"/>
    </row>
    <row r="43" spans="2:7" ht="15">
      <c r="B43" s="65" t="s">
        <v>9</v>
      </c>
      <c r="C43" s="66"/>
      <c r="D43" s="66"/>
      <c r="E43" s="66"/>
      <c r="F43" s="67"/>
      <c r="G43" s="1"/>
    </row>
    <row r="44" spans="8:9" ht="12.75">
      <c r="H44" s="20"/>
      <c r="I44" s="35"/>
    </row>
    <row r="45" spans="2:10" s="5" customFormat="1" ht="76.5">
      <c r="B45" s="23"/>
      <c r="C45" s="24" t="s">
        <v>2</v>
      </c>
      <c r="D45" s="24" t="s">
        <v>3</v>
      </c>
      <c r="E45" s="24" t="s">
        <v>1</v>
      </c>
      <c r="F45" s="24" t="s">
        <v>5</v>
      </c>
      <c r="H45" s="22"/>
      <c r="I45" s="22"/>
      <c r="J45" s="22"/>
    </row>
    <row r="46" spans="2:10" s="5" customFormat="1" ht="12.75">
      <c r="B46" s="42" t="s">
        <v>12</v>
      </c>
      <c r="C46" s="8">
        <v>2159.23</v>
      </c>
      <c r="D46" s="9">
        <v>2379.63</v>
      </c>
      <c r="E46" s="7">
        <v>1</v>
      </c>
      <c r="F46" s="8">
        <f>SUM(C46/E46)</f>
        <v>2159.23</v>
      </c>
      <c r="H46" s="22"/>
      <c r="I46" s="22"/>
      <c r="J46" s="22"/>
    </row>
    <row r="47" spans="2:9" ht="12.75">
      <c r="B47" s="6" t="s">
        <v>13</v>
      </c>
      <c r="C47" s="8">
        <v>5250</v>
      </c>
      <c r="D47" s="9">
        <v>5250</v>
      </c>
      <c r="E47" s="7">
        <v>3</v>
      </c>
      <c r="F47" s="8">
        <f>SUM(C47/E47)</f>
        <v>1750</v>
      </c>
      <c r="I47" s="21"/>
    </row>
    <row r="48" spans="2:8" ht="12.75">
      <c r="B48" s="6" t="s">
        <v>14</v>
      </c>
      <c r="C48" s="8">
        <v>4980.51</v>
      </c>
      <c r="D48" s="8">
        <f>+C48</f>
        <v>4980.51</v>
      </c>
      <c r="E48" s="7">
        <v>7</v>
      </c>
      <c r="F48" s="8">
        <f>SUM(C48/E48)</f>
        <v>711.5014285714286</v>
      </c>
      <c r="H48" s="10"/>
    </row>
    <row r="49" spans="2:6" ht="12.75">
      <c r="B49" s="25" t="s">
        <v>0</v>
      </c>
      <c r="C49" s="26">
        <f>SUM(C46:C48)</f>
        <v>12389.74</v>
      </c>
      <c r="D49" s="26">
        <f>SUM(D46:D48)</f>
        <v>12610.14</v>
      </c>
      <c r="E49" s="27">
        <f>SUM(E46:E48)</f>
        <v>11</v>
      </c>
      <c r="F49" s="26">
        <f>SUM(F46:F48)</f>
        <v>4620.731428571428</v>
      </c>
    </row>
    <row r="50" spans="3:4" ht="12.75">
      <c r="C50" s="10"/>
      <c r="D50" s="10"/>
    </row>
    <row r="51" spans="2:7" ht="15">
      <c r="B51" s="62" t="s">
        <v>8</v>
      </c>
      <c r="C51" s="63"/>
      <c r="D51" s="63"/>
      <c r="E51" s="63"/>
      <c r="F51" s="64"/>
      <c r="G51" s="1"/>
    </row>
    <row r="53" spans="2:10" s="5" customFormat="1" ht="76.5">
      <c r="B53" s="13"/>
      <c r="C53" s="14" t="s">
        <v>2</v>
      </c>
      <c r="D53" s="14" t="s">
        <v>3</v>
      </c>
      <c r="E53" s="14" t="s">
        <v>1</v>
      </c>
      <c r="F53" s="14" t="s">
        <v>5</v>
      </c>
      <c r="H53" s="22"/>
      <c r="I53" s="22"/>
      <c r="J53" s="22"/>
    </row>
    <row r="54" spans="2:10" s="43" customFormat="1" ht="12.75">
      <c r="B54" s="42" t="s">
        <v>12</v>
      </c>
      <c r="C54" s="8">
        <v>2379.63</v>
      </c>
      <c r="D54" s="9">
        <v>2379.63</v>
      </c>
      <c r="E54" s="7">
        <v>1</v>
      </c>
      <c r="F54" s="8">
        <f>SUM(C54/E54)</f>
        <v>2379.63</v>
      </c>
      <c r="H54" s="44"/>
      <c r="I54" s="44"/>
      <c r="J54" s="44"/>
    </row>
    <row r="55" spans="2:9" ht="12.75">
      <c r="B55" s="6" t="s">
        <v>13</v>
      </c>
      <c r="C55" s="8">
        <v>5250</v>
      </c>
      <c r="D55" s="9">
        <v>5250</v>
      </c>
      <c r="E55" s="7">
        <v>3</v>
      </c>
      <c r="F55" s="8">
        <f>SUM(C55/E55)</f>
        <v>1750</v>
      </c>
      <c r="I55" s="21"/>
    </row>
    <row r="56" spans="2:8" ht="12.75">
      <c r="B56" s="6" t="s">
        <v>14</v>
      </c>
      <c r="C56" s="8">
        <v>4957.3</v>
      </c>
      <c r="D56" s="8">
        <v>4957.3</v>
      </c>
      <c r="E56" s="7">
        <v>7</v>
      </c>
      <c r="F56" s="8">
        <f>SUM(C56/E56)</f>
        <v>708.1857142857143</v>
      </c>
      <c r="H56" s="10"/>
    </row>
    <row r="57" spans="2:6" ht="12.75">
      <c r="B57" s="18" t="s">
        <v>0</v>
      </c>
      <c r="C57" s="19">
        <f>SUM(C54:C56)</f>
        <v>12586.93</v>
      </c>
      <c r="D57" s="19">
        <f>SUM(D54:D56)</f>
        <v>12586.93</v>
      </c>
      <c r="E57" s="45">
        <f>SUM(E54:E56)</f>
        <v>11</v>
      </c>
      <c r="F57" s="19">
        <f>SUM(F54:F56)</f>
        <v>4837.815714285714</v>
      </c>
    </row>
    <row r="58" spans="3:4" ht="12.75">
      <c r="C58" s="10"/>
      <c r="D58" s="10"/>
    </row>
    <row r="59" spans="2:7" ht="15">
      <c r="B59" s="59" t="s">
        <v>4</v>
      </c>
      <c r="C59" s="60"/>
      <c r="D59" s="60"/>
      <c r="E59" s="60"/>
      <c r="F59" s="61"/>
      <c r="G59" s="1"/>
    </row>
    <row r="61" spans="2:6" s="5" customFormat="1" ht="76.5">
      <c r="B61" s="3"/>
      <c r="C61" s="4" t="s">
        <v>2</v>
      </c>
      <c r="D61" s="4" t="s">
        <v>3</v>
      </c>
      <c r="E61" s="4" t="s">
        <v>1</v>
      </c>
      <c r="F61" s="4" t="s">
        <v>5</v>
      </c>
    </row>
    <row r="62" spans="2:6" s="5" customFormat="1" ht="12.75">
      <c r="B62" s="42" t="s">
        <v>12</v>
      </c>
      <c r="C62" s="8">
        <v>2142.11</v>
      </c>
      <c r="D62" s="8">
        <v>2142.11</v>
      </c>
      <c r="E62" s="7">
        <v>1</v>
      </c>
      <c r="F62" s="8">
        <f>SUM(C62/E62)</f>
        <v>2142.11</v>
      </c>
    </row>
    <row r="63" spans="2:6" ht="12.75">
      <c r="B63" s="6" t="s">
        <v>13</v>
      </c>
      <c r="C63" s="8">
        <v>3500</v>
      </c>
      <c r="D63" s="9">
        <f>+C63</f>
        <v>3500</v>
      </c>
      <c r="E63" s="7">
        <v>2</v>
      </c>
      <c r="F63" s="8">
        <f>SUM(C63/E63)</f>
        <v>1750</v>
      </c>
    </row>
    <row r="64" spans="2:6" ht="12.75">
      <c r="B64" s="6" t="s">
        <v>14</v>
      </c>
      <c r="C64" s="8">
        <v>13204.24</v>
      </c>
      <c r="D64" s="8">
        <v>13204.24</v>
      </c>
      <c r="E64" s="7">
        <v>8</v>
      </c>
      <c r="F64" s="8">
        <f>SUM(C64/E64)</f>
        <v>1650.53</v>
      </c>
    </row>
    <row r="65" spans="2:6" ht="12.75">
      <c r="B65" s="15" t="s">
        <v>0</v>
      </c>
      <c r="C65" s="16">
        <f>SUM(C62:C64)</f>
        <v>18846.35</v>
      </c>
      <c r="D65" s="16">
        <f>SUM(D62:D64)</f>
        <v>18846.35</v>
      </c>
      <c r="E65" s="17">
        <f>SUM(E62:E64)</f>
        <v>11</v>
      </c>
      <c r="F65" s="16">
        <f>SUM(F62:F64)</f>
        <v>5542.64</v>
      </c>
    </row>
    <row r="73" spans="3:4" ht="12.75">
      <c r="C73" s="11"/>
      <c r="D73" s="12"/>
    </row>
    <row r="74" spans="3:4" ht="12.75">
      <c r="C74" s="11"/>
      <c r="D74" s="12"/>
    </row>
    <row r="75" spans="3:4" ht="12.75">
      <c r="C75" s="11"/>
      <c r="D75" s="12"/>
    </row>
    <row r="76" spans="3:4" ht="12.75">
      <c r="C76" s="11"/>
      <c r="D76" s="12"/>
    </row>
  </sheetData>
  <sheetProtection/>
  <mergeCells count="8">
    <mergeCell ref="B2:F2"/>
    <mergeCell ref="B11:F11"/>
    <mergeCell ref="B59:F59"/>
    <mergeCell ref="B51:F51"/>
    <mergeCell ref="B43:F43"/>
    <mergeCell ref="B35:F35"/>
    <mergeCell ref="B27:F27"/>
    <mergeCell ref="B19:F19"/>
  </mergeCells>
  <printOptions/>
  <pageMargins left="0.75" right="0.75" top="1" bottom="1" header="0.5" footer="0.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Azzali Daniela</dc:creator>
  <cp:keywords/>
  <dc:description/>
  <cp:lastModifiedBy>Utente Windows</cp:lastModifiedBy>
  <cp:lastPrinted>2014-11-12T17:05:43Z</cp:lastPrinted>
  <dcterms:created xsi:type="dcterms:W3CDTF">2013-10-30T15:07:15Z</dcterms:created>
  <dcterms:modified xsi:type="dcterms:W3CDTF">2020-09-07T07:24:57Z</dcterms:modified>
  <cp:category/>
  <cp:version/>
  <cp:contentType/>
  <cp:contentStatus/>
</cp:coreProperties>
</file>