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7425" activeTab="0"/>
  </bookViews>
  <sheets>
    <sheet name="201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<sst xmlns="http://schemas.openxmlformats.org/spreadsheetml/2006/main" count="64" uniqueCount="25">
  <si>
    <t>COGNOME E NOME</t>
  </si>
  <si>
    <t>- DATA DELLE SEDUTE -</t>
  </si>
  <si>
    <t>TOTALE</t>
  </si>
  <si>
    <t>IMPORTO GETTONE</t>
  </si>
  <si>
    <t>- CALCOLI -</t>
  </si>
  <si>
    <t>TOTALE LORDO DA PERCEPIRE</t>
  </si>
  <si>
    <t>RITENUTA D'ACCONTO 20%</t>
  </si>
  <si>
    <t>Zedda Lino</t>
  </si>
  <si>
    <t>Obinu Tarcisio</t>
  </si>
  <si>
    <t>Camedda M. Anna</t>
  </si>
  <si>
    <t>Mura Alessandro</t>
  </si>
  <si>
    <t>(*)</t>
  </si>
  <si>
    <t xml:space="preserve">(*) assessore com.le </t>
  </si>
  <si>
    <t>TOTALE NETTO DA PERCEPIRE</t>
  </si>
  <si>
    <t>Scanu Elisabetta</t>
  </si>
  <si>
    <t>Corda Fabio Davide</t>
  </si>
  <si>
    <t xml:space="preserve"> </t>
  </si>
  <si>
    <t>*</t>
  </si>
  <si>
    <t>IRAP8,50%</t>
  </si>
  <si>
    <t>Mattana Arianna</t>
  </si>
  <si>
    <t>Atzori Emanuela</t>
  </si>
  <si>
    <t>Manias Giuseppe Andrea</t>
  </si>
  <si>
    <t>Boi Sara</t>
  </si>
  <si>
    <t>Ardu Simona</t>
  </si>
  <si>
    <t>GETTONI DI PRESENZA CONSIGLIO COMUNALE 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</si>
</sst>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textRotation="88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 vertical="center" textRotation="88"/>
    </xf>
    <xf numFmtId="14" fontId="2" fillId="0" borderId="10" xfId="0" applyNumberFormat="1" applyFont="1" applyBorder="1" applyAlignment="1">
      <alignment horizontal="center" vertical="center" textRotation="88" wrapText="1"/>
    </xf>
    <xf numFmtId="0" fontId="6" fillId="0" borderId="10" xfId="0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16.8515625" style="0" customWidth="1"/>
    <col min="2" max="14" width="4.7109375" style="13" customWidth="1"/>
    <col min="15" max="15" width="5.7109375" style="2" customWidth="1"/>
    <col min="16" max="16" width="9.7109375" style="0" customWidth="1"/>
    <col min="17" max="17" width="12.00390625" style="0" customWidth="1"/>
    <col min="18" max="18" width="9.7109375" style="0" customWidth="1"/>
    <col min="19" max="19" width="10.140625" style="0" customWidth="1"/>
    <col min="20" max="20" width="12.00390625" style="0" customWidth="1"/>
  </cols>
  <sheetData>
    <row r="1" spans="1:20" ht="21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" customFormat="1" ht="14.25" customHeight="1">
      <c r="A2" s="29" t="s">
        <v>0</v>
      </c>
      <c r="B2" s="31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0" t="s">
        <v>4</v>
      </c>
      <c r="P2" s="30"/>
      <c r="Q2" s="30"/>
      <c r="R2" s="30"/>
      <c r="S2" s="30"/>
      <c r="T2" s="30"/>
    </row>
    <row r="3" spans="1:21" s="1" customFormat="1" ht="57" customHeight="1">
      <c r="A3" s="29"/>
      <c r="B3" s="14">
        <v>43129</v>
      </c>
      <c r="C3" s="14">
        <v>43172</v>
      </c>
      <c r="D3" s="14">
        <v>43196</v>
      </c>
      <c r="E3" s="14">
        <v>43216</v>
      </c>
      <c r="F3" s="14">
        <v>43244</v>
      </c>
      <c r="G3" s="14">
        <v>43277</v>
      </c>
      <c r="H3" s="14">
        <v>43305</v>
      </c>
      <c r="I3" s="14">
        <v>43391</v>
      </c>
      <c r="J3" s="14">
        <v>43068</v>
      </c>
      <c r="K3" s="14">
        <v>43461</v>
      </c>
      <c r="L3" s="14"/>
      <c r="M3" s="14"/>
      <c r="N3" s="14"/>
      <c r="O3" s="4" t="s">
        <v>2</v>
      </c>
      <c r="P3" s="15" t="s">
        <v>3</v>
      </c>
      <c r="Q3" s="16" t="s">
        <v>5</v>
      </c>
      <c r="R3" s="16" t="s">
        <v>6</v>
      </c>
      <c r="S3" s="16" t="s">
        <v>13</v>
      </c>
      <c r="T3" s="16" t="s">
        <v>18</v>
      </c>
      <c r="U3" s="3"/>
    </row>
    <row r="4" spans="1:20" ht="21.75" customHeight="1">
      <c r="A4" s="9" t="s">
        <v>7</v>
      </c>
      <c r="B4" s="18" t="s">
        <v>17</v>
      </c>
      <c r="C4" s="18" t="s">
        <v>17</v>
      </c>
      <c r="D4" s="18" t="s">
        <v>17</v>
      </c>
      <c r="E4" s="18" t="s">
        <v>17</v>
      </c>
      <c r="F4" s="18" t="s">
        <v>17</v>
      </c>
      <c r="G4" s="18" t="s">
        <v>17</v>
      </c>
      <c r="H4" s="18" t="s">
        <v>17</v>
      </c>
      <c r="I4" s="18" t="s">
        <v>17</v>
      </c>
      <c r="J4" s="18" t="s">
        <v>17</v>
      </c>
      <c r="K4" s="18" t="s">
        <v>17</v>
      </c>
      <c r="L4" s="18"/>
      <c r="M4" s="18"/>
      <c r="N4" s="12"/>
      <c r="O4" s="6"/>
      <c r="P4" s="6" t="s">
        <v>11</v>
      </c>
      <c r="Q4" s="8">
        <f>U4*O4</f>
        <v>0</v>
      </c>
      <c r="R4" s="8">
        <f aca="true" t="shared" si="0" ref="R4:R14">Q4*20%</f>
        <v>0</v>
      </c>
      <c r="S4" s="8">
        <f aca="true" t="shared" si="1" ref="S4:S15">Q4-R4</f>
        <v>0</v>
      </c>
      <c r="T4" s="8">
        <f>U4*8.5%</f>
        <v>0</v>
      </c>
    </row>
    <row r="5" spans="1:20" ht="18" customHeight="1">
      <c r="A5" s="5" t="s">
        <v>8</v>
      </c>
      <c r="B5" s="19">
        <v>1</v>
      </c>
      <c r="C5" s="19"/>
      <c r="D5" s="19">
        <v>1</v>
      </c>
      <c r="E5" s="19">
        <v>1</v>
      </c>
      <c r="F5" s="19">
        <v>1</v>
      </c>
      <c r="G5" s="19"/>
      <c r="H5" s="19">
        <v>1</v>
      </c>
      <c r="I5" s="19">
        <v>1</v>
      </c>
      <c r="J5" s="19">
        <v>1</v>
      </c>
      <c r="K5" s="19">
        <v>1</v>
      </c>
      <c r="L5" s="19"/>
      <c r="M5" s="19"/>
      <c r="N5" s="12"/>
      <c r="O5" s="6">
        <f>SUM(B5:N5)</f>
        <v>8</v>
      </c>
      <c r="P5" s="8">
        <v>15.34</v>
      </c>
      <c r="Q5" s="8">
        <f>P5*O5</f>
        <v>122.72</v>
      </c>
      <c r="R5" s="8">
        <f>Q5*20%</f>
        <v>24.544</v>
      </c>
      <c r="S5" s="8">
        <f>Q5-R5</f>
        <v>98.176</v>
      </c>
      <c r="T5" s="8">
        <f>Q5*8.5%</f>
        <v>10.4312</v>
      </c>
    </row>
    <row r="6" spans="1:20" ht="18" customHeight="1">
      <c r="A6" s="5" t="s">
        <v>9</v>
      </c>
      <c r="B6" s="20" t="s">
        <v>17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  <c r="H6" s="20" t="s">
        <v>17</v>
      </c>
      <c r="I6" s="20" t="s">
        <v>17</v>
      </c>
      <c r="J6" s="20" t="s">
        <v>17</v>
      </c>
      <c r="K6" s="20" t="s">
        <v>17</v>
      </c>
      <c r="L6" s="20"/>
      <c r="M6" s="20"/>
      <c r="N6" s="12"/>
      <c r="O6" s="6"/>
      <c r="P6" s="6" t="s">
        <v>11</v>
      </c>
      <c r="Q6" s="8"/>
      <c r="R6" s="8">
        <f t="shared" si="0"/>
        <v>0</v>
      </c>
      <c r="S6" s="8">
        <f t="shared" si="1"/>
        <v>0</v>
      </c>
      <c r="T6" s="8">
        <f>U6*8.5%</f>
        <v>0</v>
      </c>
    </row>
    <row r="7" spans="1:20" ht="16.5" customHeight="1">
      <c r="A7" s="5" t="s">
        <v>19</v>
      </c>
      <c r="B7" s="19" t="s">
        <v>17</v>
      </c>
      <c r="C7" s="19" t="s">
        <v>17</v>
      </c>
      <c r="D7" s="19"/>
      <c r="E7" s="19" t="s">
        <v>17</v>
      </c>
      <c r="F7" s="19" t="s">
        <v>17</v>
      </c>
      <c r="G7" s="23"/>
      <c r="H7" s="19" t="s">
        <v>17</v>
      </c>
      <c r="I7" s="19" t="s">
        <v>17</v>
      </c>
      <c r="J7" s="23" t="s">
        <v>17</v>
      </c>
      <c r="K7" s="19" t="s">
        <v>17</v>
      </c>
      <c r="L7" s="19"/>
      <c r="M7" s="19"/>
      <c r="N7" s="12"/>
      <c r="O7" s="6"/>
      <c r="P7" s="6" t="str">
        <f>$P$6</f>
        <v>(*)</v>
      </c>
      <c r="Q7" s="8"/>
      <c r="R7" s="8">
        <f t="shared" si="0"/>
        <v>0</v>
      </c>
      <c r="S7" s="8">
        <f t="shared" si="1"/>
        <v>0</v>
      </c>
      <c r="T7" s="8">
        <f aca="true" t="shared" si="2" ref="T7:T14">Q7*8.5%</f>
        <v>0</v>
      </c>
    </row>
    <row r="8" spans="1:20" ht="20.25" customHeight="1">
      <c r="A8" s="5" t="s">
        <v>10</v>
      </c>
      <c r="B8" s="18" t="s">
        <v>17</v>
      </c>
      <c r="C8" s="18" t="s">
        <v>17</v>
      </c>
      <c r="D8" s="18" t="s">
        <v>17</v>
      </c>
      <c r="E8" s="18" t="s">
        <v>17</v>
      </c>
      <c r="F8" s="18" t="s">
        <v>17</v>
      </c>
      <c r="G8" s="18" t="s">
        <v>17</v>
      </c>
      <c r="H8" s="18" t="s">
        <v>17</v>
      </c>
      <c r="I8" s="18" t="s">
        <v>17</v>
      </c>
      <c r="J8" s="18" t="s">
        <v>17</v>
      </c>
      <c r="K8" s="18" t="s">
        <v>17</v>
      </c>
      <c r="L8" s="18"/>
      <c r="M8" s="18"/>
      <c r="N8" s="12"/>
      <c r="O8" s="6"/>
      <c r="P8" s="6" t="str">
        <f>$P$7</f>
        <v>(*)</v>
      </c>
      <c r="Q8" s="8"/>
      <c r="R8" s="8">
        <f t="shared" si="0"/>
        <v>0</v>
      </c>
      <c r="S8" s="8">
        <f t="shared" si="1"/>
        <v>0</v>
      </c>
      <c r="T8" s="8">
        <f t="shared" si="2"/>
        <v>0</v>
      </c>
    </row>
    <row r="9" spans="1:20" ht="21.75" customHeight="1">
      <c r="A9" s="5" t="s">
        <v>20</v>
      </c>
      <c r="B9" s="12">
        <v>1</v>
      </c>
      <c r="C9" s="12">
        <v>1</v>
      </c>
      <c r="D9" s="12">
        <v>1</v>
      </c>
      <c r="E9" s="12">
        <v>1</v>
      </c>
      <c r="F9" s="12"/>
      <c r="G9" s="12"/>
      <c r="H9" s="12"/>
      <c r="I9" s="12">
        <v>1</v>
      </c>
      <c r="J9" s="12">
        <v>1</v>
      </c>
      <c r="K9" s="12">
        <v>1</v>
      </c>
      <c r="L9" s="12"/>
      <c r="M9" s="12"/>
      <c r="N9" s="12"/>
      <c r="O9" s="6">
        <f>SUM(B9:M9)</f>
        <v>7</v>
      </c>
      <c r="P9" s="8">
        <v>15.34</v>
      </c>
      <c r="Q9" s="8">
        <f aca="true" t="shared" si="3" ref="Q9:Q14">P9*O9</f>
        <v>107.38</v>
      </c>
      <c r="R9" s="8">
        <f t="shared" si="0"/>
        <v>21.476</v>
      </c>
      <c r="S9" s="8">
        <f t="shared" si="1"/>
        <v>85.904</v>
      </c>
      <c r="T9" s="8">
        <f t="shared" si="2"/>
        <v>9.1273</v>
      </c>
    </row>
    <row r="10" spans="1:20" ht="21.75" customHeight="1">
      <c r="A10" s="5" t="s">
        <v>14</v>
      </c>
      <c r="B10" s="12"/>
      <c r="C10" s="12">
        <v>1</v>
      </c>
      <c r="D10" s="12"/>
      <c r="E10" s="12">
        <v>1</v>
      </c>
      <c r="F10" s="12">
        <v>1</v>
      </c>
      <c r="G10" s="19"/>
      <c r="H10" s="19">
        <v>1</v>
      </c>
      <c r="I10" s="19">
        <v>1</v>
      </c>
      <c r="J10" s="19">
        <v>1</v>
      </c>
      <c r="K10" s="19">
        <v>1</v>
      </c>
      <c r="L10" s="19"/>
      <c r="M10" s="12"/>
      <c r="N10" s="12"/>
      <c r="O10" s="6">
        <f>SUM(B10:M10)</f>
        <v>7</v>
      </c>
      <c r="P10" s="24">
        <v>15.34</v>
      </c>
      <c r="Q10" s="12">
        <f t="shared" si="3"/>
        <v>107.38</v>
      </c>
      <c r="R10" s="8">
        <f t="shared" si="0"/>
        <v>21.476</v>
      </c>
      <c r="S10" s="8">
        <f t="shared" si="1"/>
        <v>85.904</v>
      </c>
      <c r="T10" s="8">
        <f t="shared" si="2"/>
        <v>9.1273</v>
      </c>
    </row>
    <row r="11" spans="1:20" ht="21.75" customHeight="1">
      <c r="A11" s="5" t="s">
        <v>15</v>
      </c>
      <c r="B11" s="19">
        <v>1</v>
      </c>
      <c r="C11" s="19">
        <v>1</v>
      </c>
      <c r="D11" s="19">
        <v>1</v>
      </c>
      <c r="E11" s="19"/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/>
      <c r="L11" s="19"/>
      <c r="M11" s="19"/>
      <c r="N11" s="12"/>
      <c r="O11" s="6">
        <f>SUM(B11:N11)</f>
        <v>8</v>
      </c>
      <c r="P11" s="8">
        <v>15.34</v>
      </c>
      <c r="Q11" s="8">
        <f t="shared" si="3"/>
        <v>122.72</v>
      </c>
      <c r="R11" s="8">
        <f t="shared" si="0"/>
        <v>24.544</v>
      </c>
      <c r="S11" s="8">
        <f t="shared" si="1"/>
        <v>98.176</v>
      </c>
      <c r="T11" s="8">
        <f t="shared" si="2"/>
        <v>10.4312</v>
      </c>
    </row>
    <row r="12" spans="1:20" ht="26.25" customHeight="1">
      <c r="A12" s="21" t="s">
        <v>21</v>
      </c>
      <c r="B12" s="12">
        <v>1</v>
      </c>
      <c r="C12" s="12">
        <v>1</v>
      </c>
      <c r="D12" s="12">
        <v>1</v>
      </c>
      <c r="E12" s="12"/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/>
      <c r="M12" s="12"/>
      <c r="N12" s="12"/>
      <c r="O12" s="6">
        <f>SUM(B12:M12)</f>
        <v>9</v>
      </c>
      <c r="P12" s="8">
        <v>15.34</v>
      </c>
      <c r="Q12" s="8">
        <f>P12*O12</f>
        <v>138.06</v>
      </c>
      <c r="R12" s="8">
        <f>Q12*20%</f>
        <v>27.612000000000002</v>
      </c>
      <c r="S12" s="8">
        <f>Q12-R12</f>
        <v>110.44800000000001</v>
      </c>
      <c r="T12" s="8">
        <f>Q12*8.5%</f>
        <v>11.735100000000001</v>
      </c>
    </row>
    <row r="13" spans="1:20" ht="21.75" customHeight="1">
      <c r="A13" s="22" t="s">
        <v>23</v>
      </c>
      <c r="B13" s="12"/>
      <c r="C13" s="12"/>
      <c r="D13" s="12">
        <v>1</v>
      </c>
      <c r="E13" s="12"/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/>
      <c r="M13" s="12"/>
      <c r="N13" s="12"/>
      <c r="O13" s="6">
        <f>SUM(B13:M13)</f>
        <v>7</v>
      </c>
      <c r="P13" s="8">
        <v>15.34</v>
      </c>
      <c r="Q13" s="8">
        <f>P13*O13</f>
        <v>107.38</v>
      </c>
      <c r="R13" s="8">
        <f>Q13*20%</f>
        <v>21.476</v>
      </c>
      <c r="S13" s="8">
        <f>Q13-R13</f>
        <v>85.904</v>
      </c>
      <c r="T13" s="8">
        <f>Q13*8.5%</f>
        <v>9.1273</v>
      </c>
    </row>
    <row r="14" spans="1:20" ht="21.75" customHeight="1">
      <c r="A14" s="22" t="s">
        <v>22</v>
      </c>
      <c r="B14" s="12">
        <v>1</v>
      </c>
      <c r="C14" s="12">
        <v>1</v>
      </c>
      <c r="D14" s="12">
        <v>1</v>
      </c>
      <c r="E14" s="12"/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/>
      <c r="M14" s="12"/>
      <c r="N14" s="12"/>
      <c r="O14" s="6">
        <f>SUM(B14:M14)</f>
        <v>9</v>
      </c>
      <c r="P14" s="8">
        <v>15.34</v>
      </c>
      <c r="Q14" s="8">
        <f t="shared" si="3"/>
        <v>138.06</v>
      </c>
      <c r="R14" s="8">
        <f t="shared" si="0"/>
        <v>27.612000000000002</v>
      </c>
      <c r="S14" s="8">
        <f t="shared" si="1"/>
        <v>110.44800000000001</v>
      </c>
      <c r="T14" s="8">
        <f t="shared" si="2"/>
        <v>11.735100000000001</v>
      </c>
    </row>
    <row r="15" spans="1:20" ht="24" customHeight="1">
      <c r="A15" s="25" t="s">
        <v>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9"/>
      <c r="Q15" s="10">
        <f>SUM(Q5:Q14)</f>
        <v>843.7</v>
      </c>
      <c r="R15" s="11">
        <f>SUM(R4:R14)</f>
        <v>168.73999999999998</v>
      </c>
      <c r="S15" s="11">
        <f t="shared" si="1"/>
        <v>674.96</v>
      </c>
      <c r="T15" s="11">
        <f>SUM(T4:T14)</f>
        <v>71.7145</v>
      </c>
    </row>
    <row r="16" spans="15:18" ht="12.75">
      <c r="O16" s="7"/>
      <c r="R16" s="17" t="s">
        <v>16</v>
      </c>
    </row>
    <row r="17" ht="12.75">
      <c r="A17" t="s">
        <v>12</v>
      </c>
    </row>
  </sheetData>
  <sheetProtection/>
  <mergeCells count="5">
    <mergeCell ref="A15:O15"/>
    <mergeCell ref="A1:T1"/>
    <mergeCell ref="A2:A3"/>
    <mergeCell ref="O2:T2"/>
    <mergeCell ref="B2:N2"/>
  </mergeCells>
  <printOptions/>
  <pageMargins left="0.29" right="0.3" top="0.45" bottom="0.44" header="0.3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oristano</dc:creator>
  <cp:keywords/>
  <dc:description/>
  <cp:lastModifiedBy>Carla Piras</cp:lastModifiedBy>
  <cp:lastPrinted>2019-02-12T13:21:22Z</cp:lastPrinted>
  <dcterms:created xsi:type="dcterms:W3CDTF">2010-01-21T09:44:22Z</dcterms:created>
  <dcterms:modified xsi:type="dcterms:W3CDTF">2020-01-13T10:35:53Z</dcterms:modified>
  <cp:category/>
  <cp:version/>
  <cp:contentType/>
  <cp:contentStatus/>
</cp:coreProperties>
</file>